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4" r:id="rId2"/>
  </sheets>
  <externalReferences>
    <externalReference r:id="rId3"/>
  </externalReferences>
  <definedNames>
    <definedName name="_xlnm._FilterDatabase" localSheetId="1" hidden="1">'N1_1 კრებსითი სატენდერო'!$A$6:$G$103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სატენდერო'!$A$1:$F$105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4" l="1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78" i="14"/>
  <c r="F77" i="14"/>
  <c r="F76" i="14"/>
  <c r="F75" i="14"/>
  <c r="F74" i="14"/>
  <c r="F73" i="14"/>
  <c r="F72" i="14"/>
  <c r="F71" i="14"/>
  <c r="F70" i="14"/>
  <c r="F68" i="14"/>
  <c r="F67" i="14"/>
  <c r="F66" i="14"/>
  <c r="F65" i="14"/>
  <c r="F64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6" i="14"/>
  <c r="F35" i="14"/>
  <c r="F34" i="14"/>
  <c r="F33" i="14"/>
  <c r="F32" i="14"/>
  <c r="F31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2" i="14"/>
  <c r="F11" i="14"/>
  <c r="F10" i="14"/>
  <c r="F9" i="14"/>
  <c r="F8" i="14"/>
  <c r="F97" i="14" l="1"/>
  <c r="F99" i="14" s="1"/>
  <c r="F101" i="14" s="1"/>
  <c r="F102" i="14" l="1"/>
  <c r="F103" i="14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<sst xmlns="http://schemas.openxmlformats.org/spreadsheetml/2006/main" count="6521" uniqueCount="910">
  <si>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</si>
  <si>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</si>
  <si>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</si>
  <si>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</si>
  <si>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</si>
  <si>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</si>
  <si>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</si>
  <si>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</si>
  <si>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</si>
  <si>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</si>
  <si>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</si>
  <si>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</si>
  <si>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</si>
  <si>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</si>
  <si>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</si>
  <si>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</si>
  <si>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</si>
  <si>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</si>
  <si>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</si>
  <si>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</si>
  <si>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</si>
  <si>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</si>
  <si>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</si>
  <si>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</si>
  <si>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</si>
  <si>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</si>
  <si>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</si>
  <si>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</si>
  <si>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</si>
  <si>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</si>
  <si>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</si>
  <si>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</si>
  <si>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</si>
  <si>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</si>
  <si>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</si>
  <si>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</si>
  <si>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</si>
  <si>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</si>
  <si>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</si>
  <si>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</si>
  <si>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</si>
  <si>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</si>
  <si>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</si>
  <si>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</si>
  <si>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</si>
  <si>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</si>
  <si>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</si>
  <si>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</si>
  <si>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</si>
  <si>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</si>
  <si>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</si>
  <si>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</si>
  <si>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</si>
  <si>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</si>
  <si>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</si>
  <si>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</si>
  <si>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</si>
  <si>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</si>
  <si>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</si>
  <si>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</si>
  <si>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</si>
  <si>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</si>
  <si>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</si>
  <si>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</si>
  <si>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</si>
  <si>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</si>
  <si>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</si>
  <si>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</si>
  <si>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</si>
  <si>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</si>
  <si>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</si>
  <si>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</si>
  <si>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</si>
  <si>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</si>
  <si>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</si>
  <si>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</si>
  <si>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</si>
  <si>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</si>
  <si>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</si>
  <si>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</si>
  <si>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</si>
  <si>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</si>
  <si>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</si>
  <si>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</si>
  <si>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</si>
  <si>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</si>
  <si>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</si>
  <si>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</si>
  <si>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</si>
  <si>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</si>
  <si>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</si>
  <si>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</si>
  <si>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</si>
  <si>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</si>
  <si>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</si>
  <si>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</si>
  <si>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</si>
  <si>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</si>
  <si>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</si>
  <si>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</si>
  <si>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</si>
  <si>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</si>
  <si>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</si>
  <si>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</si>
  <si>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</si>
  <si>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</si>
  <si>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</si>
  <si>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</si>
  <si>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</si>
  <si>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</si>
  <si>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</si>
  <si>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</si>
  <si>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</si>
  <si>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</si>
  <si>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</si>
  <si>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</si>
  <si>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</si>
  <si>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</si>
  <si>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</si>
  <si>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</si>
  <si>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</si>
  <si>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</si>
  <si>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</si>
  <si>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</si>
  <si>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</si>
  <si>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</si>
  <si>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</si>
  <si>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</si>
  <si>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</si>
  <si>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</si>
  <si>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</si>
  <si>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</si>
  <si>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</si>
  <si>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</si>
  <si>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</si>
  <si>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</si>
  <si>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</si>
  <si>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</si>
  <si>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</si>
  <si>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</si>
  <si>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</si>
  <si>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</si>
  <si>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</si>
  <si>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</si>
  <si>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</si>
  <si>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</si>
  <si>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</si>
  <si>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</si>
  <si>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</si>
  <si>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</si>
  <si>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</si>
  <si>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</si>
  <si>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</si>
  <si>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</si>
  <si>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</si>
  <si>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</si>
  <si>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</si>
  <si>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</si>
  <si>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</si>
  <si>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</si>
  <si>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</si>
  <si>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</si>
  <si>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</si>
  <si>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</si>
  <si>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</si>
  <si>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</si>
  <si>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</si>
  <si>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</si>
  <si>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</si>
  <si>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</si>
  <si>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</si>
  <si>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</si>
  <si>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</si>
  <si>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</si>
  <si>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</si>
  <si>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</si>
  <si>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</si>
  <si>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</si>
  <si>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</si>
  <si>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</si>
  <si>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</si>
  <si>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</si>
  <si>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</si>
  <si>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</si>
  <si>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</si>
  <si>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</si>
  <si>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</si>
  <si>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</si>
  <si>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</si>
  <si>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</si>
  <si>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</si>
  <si>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</si>
  <si>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</si>
  <si>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</si>
  <si>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</si>
  <si>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</si>
  <si>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</si>
  <si>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</si>
  <si>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</si>
  <si>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</si>
  <si>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</si>
  <si>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</si>
  <si>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</si>
  <si>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</si>
  <si>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</si>
  <si>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</si>
  <si>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</si>
  <si>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</si>
  <si>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</si>
  <si>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</si>
  <si>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</si>
  <si>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</si>
  <si>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</si>
  <si>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</si>
  <si>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</si>
  <si>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</si>
  <si>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</si>
  <si>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</si>
  <si>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</si>
  <si>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</si>
  <si>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</si>
  <si>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</si>
  <si>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</si>
  <si>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</si>
  <si>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</si>
  <si>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</si>
  <si>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</si>
  <si>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</si>
  <si>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</si>
  <si>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</si>
  <si>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</si>
  <si>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</si>
  <si>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</si>
  <si>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</si>
  <si>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</si>
  <si>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</si>
  <si>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</si>
  <si>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</si>
  <si>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</si>
  <si>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</si>
  <si>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</si>
  <si>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</si>
  <si>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</si>
  <si>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</si>
  <si>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</si>
  <si>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</si>
  <si>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</si>
  <si>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</si>
  <si>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</si>
  <si>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</si>
  <si>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</si>
  <si>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</si>
  <si>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</si>
  <si>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</si>
  <si>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</si>
  <si>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</si>
  <si>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</si>
  <si>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</si>
  <si>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</si>
  <si>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</si>
  <si>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</si>
  <si>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</si>
  <si>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</si>
  <si>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</si>
  <si>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</si>
  <si>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</si>
  <si>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</si>
  <si>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</si>
  <si>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</si>
  <si>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</si>
  <si>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</si>
  <si>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</si>
  <si>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</si>
  <si>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</si>
  <si>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</si>
  <si>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</si>
  <si>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</si>
  <si>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</si>
  <si>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</si>
  <si>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</si>
  <si>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</si>
  <si>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</si>
  <si>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</si>
  <si>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</si>
  <si>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</si>
  <si>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</si>
  <si>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</si>
  <si>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</si>
  <si>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</si>
  <si>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</si>
  <si>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</si>
  <si>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</si>
  <si>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</si>
  <si>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</si>
  <si>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</si>
  <si>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</si>
  <si>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</si>
  <si>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</si>
  <si>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</si>
  <si>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</si>
  <si>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</si>
  <si>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</si>
  <si>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</si>
  <si>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</si>
  <si>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</si>
  <si>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</si>
  <si>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</si>
  <si>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</si>
  <si>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</si>
  <si>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</si>
  <si>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</si>
  <si>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</si>
  <si>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</si>
  <si>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</si>
  <si>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</si>
  <si>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</si>
  <si>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</si>
  <si>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</si>
  <si>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</si>
  <si>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</si>
  <si>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</si>
  <si>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</si>
  <si>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</si>
  <si>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</si>
  <si>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</si>
  <si>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</si>
  <si>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</si>
  <si>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</si>
  <si>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</si>
  <si>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</si>
  <si>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</si>
  <si>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</si>
  <si>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</si>
  <si>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</si>
  <si>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</si>
  <si>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</si>
  <si>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</si>
  <si>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</si>
  <si>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</si>
  <si>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</si>
  <si>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</si>
  <si>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</si>
  <si>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</si>
  <si>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</si>
  <si>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</si>
  <si>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</si>
  <si>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</si>
  <si>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</si>
  <si>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</si>
  <si>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</si>
  <si>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</si>
  <si>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</si>
  <si>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</si>
  <si>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</si>
  <si>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</si>
  <si>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</si>
  <si>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</si>
  <si>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</si>
  <si>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</si>
  <si>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</si>
  <si>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</si>
  <si>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</si>
  <si>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</si>
  <si>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</si>
  <si>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</si>
  <si>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</si>
  <si>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</si>
  <si>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</si>
  <si>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</si>
  <si>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</si>
  <si>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</si>
  <si>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</si>
  <si>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</si>
  <si>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</si>
  <si>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</si>
  <si>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</si>
  <si>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</si>
  <si>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</si>
  <si>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</si>
  <si>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</si>
  <si>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</si>
  <si>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</si>
  <si>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</si>
  <si>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</si>
  <si>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</si>
  <si>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</si>
  <si>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</si>
  <si>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</si>
  <si>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</si>
  <si>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</si>
  <si>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</si>
  <si>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</si>
  <si>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</si>
  <si>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</si>
  <si>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</si>
  <si>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</si>
  <si>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</si>
  <si>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</si>
  <si>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</si>
  <si>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</si>
  <si>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</si>
  <si>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</si>
  <si>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</si>
  <si>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</si>
  <si>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</si>
  <si>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</si>
  <si>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</si>
  <si>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</si>
  <si>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</si>
  <si>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</si>
  <si>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</si>
  <si>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</si>
  <si>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</si>
  <si>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</si>
  <si>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</si>
  <si>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</si>
  <si>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</si>
  <si>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</si>
  <si>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</si>
  <si>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</si>
  <si>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</si>
  <si>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</si>
  <si>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</si>
  <si>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</si>
  <si>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</si>
  <si>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</si>
  <si>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</si>
  <si>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</si>
  <si>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</si>
  <si>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</si>
  <si>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</si>
  <si>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</si>
  <si>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</si>
  <si>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</si>
  <si>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</si>
  <si>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</si>
  <si>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</si>
  <si>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</si>
  <si>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</si>
  <si>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</si>
  <si>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</si>
  <si>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</si>
  <si>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</si>
  <si>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</si>
  <si>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</si>
  <si>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</si>
  <si>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</si>
  <si>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</si>
  <si>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</si>
  <si>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</si>
  <si>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</si>
  <si>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</si>
  <si>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</si>
  <si>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</si>
  <si>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</si>
  <si>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</si>
  <si>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</si>
  <si>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</si>
  <si>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</si>
  <si>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</si>
  <si>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</si>
  <si>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</si>
  <si>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</si>
  <si>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</si>
  <si>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</si>
  <si>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</si>
  <si>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</si>
  <si>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</si>
  <si>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</si>
  <si>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</si>
  <si>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</si>
  <si>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</si>
  <si>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</si>
  <si>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</si>
  <si>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</si>
  <si>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</si>
  <si>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</si>
  <si>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</si>
  <si>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</si>
  <si>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</si>
  <si>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</si>
  <si>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</si>
  <si>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</si>
  <si>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</si>
  <si>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</si>
  <si>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</si>
  <si>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</si>
  <si>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</si>
  <si>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</si>
  <si>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</si>
  <si>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</si>
  <si>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</si>
  <si>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</si>
  <si>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</si>
  <si>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</si>
  <si>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</si>
  <si>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</si>
  <si>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</si>
  <si>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</si>
  <si>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</si>
  <si>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</si>
  <si>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</si>
  <si>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</si>
  <si>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</si>
  <si>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</si>
  <si>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</si>
  <si>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</si>
  <si>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</si>
  <si>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</si>
  <si>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</si>
  <si>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</si>
  <si>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</si>
  <si>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</si>
  <si>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</si>
  <si>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</si>
  <si>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</si>
  <si>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</si>
  <si>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</si>
  <si>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</si>
  <si>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</si>
  <si>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</si>
  <si>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</si>
  <si>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</si>
  <si>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</si>
  <si>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</si>
  <si>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</si>
  <si>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</si>
  <si>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</si>
  <si>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</si>
  <si>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</si>
  <si>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</si>
  <si>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</si>
  <si>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</si>
  <si>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</si>
  <si>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</si>
  <si>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</si>
  <si>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</si>
  <si>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</si>
  <si>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</si>
  <si>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</si>
  <si>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</si>
  <si>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</si>
  <si>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</si>
  <si>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</si>
  <si>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</si>
  <si>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</si>
  <si>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</si>
  <si>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</si>
  <si>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</si>
  <si>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</si>
  <si>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</si>
  <si>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</si>
  <si>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</si>
  <si>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</si>
  <si>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</si>
  <si>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</si>
  <si>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</si>
  <si>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</si>
  <si>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</si>
  <si>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</si>
  <si>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</si>
  <si>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</si>
  <si>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</si>
  <si>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</si>
  <si>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</si>
  <si>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</si>
  <si>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</si>
  <si>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</si>
  <si>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</si>
  <si>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</si>
  <si>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</si>
  <si>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</si>
  <si>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</si>
  <si>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</si>
  <si>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</si>
  <si>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</si>
  <si>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</si>
  <si>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</si>
  <si>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</si>
  <si>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</si>
  <si>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</si>
  <si>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</si>
  <si>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</si>
  <si>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</si>
  <si>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</si>
  <si>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</si>
  <si>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</si>
  <si>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</si>
  <si>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</si>
  <si>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</si>
  <si>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</si>
  <si>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</si>
  <si>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</si>
  <si>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</si>
  <si>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</si>
  <si>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</si>
  <si>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</si>
  <si>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</si>
  <si>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</si>
  <si>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</si>
  <si>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</si>
  <si>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</si>
  <si>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</si>
  <si>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</si>
  <si>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</si>
  <si>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</si>
  <si>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</si>
  <si>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</si>
  <si>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</si>
  <si>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</si>
  <si>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</si>
  <si>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</si>
  <si>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</si>
  <si>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</si>
  <si>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</si>
  <si>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</si>
  <si>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</si>
  <si>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</si>
  <si>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</si>
  <si>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</si>
  <si>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</si>
  <si>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</si>
  <si>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</si>
  <si>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</si>
  <si>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</si>
  <si>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</si>
  <si>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</si>
  <si>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</si>
  <si>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</si>
  <si>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</si>
  <si>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</si>
  <si>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</si>
  <si>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</si>
  <si>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</si>
  <si>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</si>
  <si>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</si>
  <si>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</si>
  <si>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</si>
  <si>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</si>
  <si>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</si>
  <si>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</si>
  <si>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</si>
  <si>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</si>
  <si>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</si>
  <si>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</si>
  <si>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</si>
  <si>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</si>
  <si>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</si>
  <si>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</si>
  <si>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</si>
  <si>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</si>
  <si>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</si>
  <si>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</si>
  <si>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</si>
  <si>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</si>
  <si>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</si>
  <si>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</si>
  <si>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</si>
  <si>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</si>
  <si>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</si>
  <si>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</si>
  <si>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</si>
  <si>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</si>
  <si>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</si>
  <si>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</si>
  <si>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</si>
  <si>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</si>
  <si>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</si>
  <si>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</si>
  <si>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</si>
  <si>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</si>
  <si>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</si>
  <si>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</si>
  <si>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</si>
  <si>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</si>
  <si>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</si>
  <si>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</si>
  <si>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</si>
  <si>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</si>
  <si>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</si>
  <si>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</si>
  <si>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</si>
  <si>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</si>
  <si>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</si>
  <si>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</si>
  <si>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</si>
  <si>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</si>
  <si>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</si>
  <si>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</si>
  <si>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</si>
  <si>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</si>
  <si>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</si>
  <si>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</si>
  <si>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</si>
  <si>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</si>
  <si>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</si>
  <si>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</si>
  <si>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</si>
  <si>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</si>
  <si>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</si>
  <si>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</si>
  <si>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</si>
  <si>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</si>
  <si>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</si>
  <si>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</si>
  <si>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</si>
  <si>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</si>
  <si>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</si>
  <si>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</si>
  <si>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</si>
  <si>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</si>
  <si>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</si>
  <si>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</si>
  <si>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</si>
  <si>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</si>
  <si>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</si>
  <si>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</si>
  <si>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</si>
  <si>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</si>
  <si>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</si>
  <si>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</si>
  <si>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</si>
  <si>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</si>
  <si>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</si>
  <si>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</si>
  <si>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</si>
  <si>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</si>
  <si>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</si>
  <si>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</si>
  <si>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</si>
  <si>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</si>
  <si>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</si>
  <si>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</si>
  <si>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</si>
  <si>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</si>
  <si>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</si>
  <si>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</si>
  <si>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</si>
  <si>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</si>
  <si>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</si>
  <si>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</si>
  <si>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</si>
  <si>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</si>
  <si>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</si>
  <si>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</si>
  <si>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</si>
  <si>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</si>
  <si>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</si>
  <si>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</si>
  <si>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</si>
  <si>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</si>
  <si>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</si>
  <si>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</si>
  <si>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</si>
  <si>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</si>
  <si>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</si>
  <si>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</si>
  <si>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</si>
  <si>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</si>
  <si>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</si>
  <si>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</si>
  <si>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</si>
  <si>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</si>
  <si>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</si>
  <si>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</si>
  <si>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</si>
  <si>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</si>
  <si>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</si>
  <si>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</si>
  <si>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</si>
  <si>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</si>
  <si>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</si>
  <si>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</si>
  <si>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</si>
  <si>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</si>
  <si>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</si>
  <si>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</si>
  <si>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</si>
  <si>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</si>
  <si>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</si>
  <si>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</si>
  <si>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</si>
  <si>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</si>
  <si>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</si>
  <si>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</si>
  <si>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</si>
  <si>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</si>
  <si>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</si>
  <si>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</si>
  <si>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</si>
  <si>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</si>
  <si>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</si>
  <si>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</si>
  <si>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</si>
  <si>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</si>
  <si>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</si>
  <si>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</si>
  <si>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</si>
  <si>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</si>
  <si>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</si>
  <si>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</si>
  <si>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</si>
  <si>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</si>
  <si>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</si>
  <si>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</si>
  <si>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</si>
  <si>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</si>
  <si>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სახურავის სადემონტაჟო სამუშაოები</t>
  </si>
  <si>
    <t>ობიექტის პერიმეტრის და სახურავის გასუფთავება ჯაგნარის, ხმელი ხის ტოტების, ხავსის და ფოთლებისაგან.</t>
  </si>
  <si>
    <t>შენობის სახურავიდან ძველი, დაზიანებული ბეტონის δ=3სმ, ფენის მოხსნა.</t>
  </si>
  <si>
    <t>შენობის სახურავიდან ძველი, დაზიანებული რუბეროიდის ფენილების(2 ფენა) მოხსნა.</t>
  </si>
  <si>
    <t>შენობის სახურავიდან მშრალი, ქვიშაცემენტის  ფენის δ=5სმ მოხსნა.</t>
  </si>
  <si>
    <t>შენობის სახურავზე მდებარე, ცილინდრული რკინაბეტონის სავენტილაციო მილების დაზია- ნებული ნაწილების მონგრევა.</t>
  </si>
  <si>
    <t>სახურავის სამონტაჟო სამუშაოები</t>
  </si>
  <si>
    <t>სავენტილაციო მილებზე ლითონის, ქოლგისე-
ბური თავსახურების მოწყობა. მასალის შეძენა</t>
  </si>
  <si>
    <t>სავენტილაციო მილების გარე ზედაპირის შელესვა ქვიშაცემენტის ხსნარით. მასალის შეძენა</t>
  </si>
  <si>
    <t>სავენტილაციო მილების შეფითხვნა-დაზუმფარება ნესტგამძლე ფითხით, მასალის შეძენა</t>
  </si>
  <si>
    <t>სავენტილაციო მილების დაგრუნტვა „პრაიმერით“, მასალის შეძენა</t>
  </si>
  <si>
    <t>სავენტილაციო მილების შეღებვა ნესტგამძლე წყალემულსიის საღებავით 2-ჯერ (ფერი შეთანხმდეს დამკვეთთან), მასალის შეძენა</t>
  </si>
  <si>
    <t>შენობის სახურავზე, უკანა კედლის გარე ზედაპირის სწორზე, წვრილი ბეტონის ბლოკებით 40X20X20 სმ  პარაპეტის მოწყობა (ზომებით 400*450 h), მასალის შეძენა</t>
  </si>
  <si>
    <t>პარაპეტის, ლითონის თავსახურის დასამაგრებელი ფოლადის ზოლოვანი 350*80*4. (60 ცალი) ƩL=21 მ მასალის შეძენა</t>
  </si>
  <si>
    <t>16</t>
  </si>
  <si>
    <t>ორი ფენა ლინოკრომის მოწყობა; ასევე მოხდეს მათი ასვლა სავენტილაციო მილებზე, დაახლო-
ებით 25÷35სმ სიმაღლემდე და მათი დაბოლოების, თხევადი ბიტუმით მიწებება. მასალის შეძენა</t>
  </si>
  <si>
    <t>ორფრთიანი ლითონის კარების (ფრთაში ცხაურის მოწყობით) მონტაჟი</t>
  </si>
  <si>
    <t>კარის უძრავი ჩარჩო: კუთხოვანა 100*100*7  L=6,5მ. მასალის შეძენა</t>
  </si>
  <si>
    <t>კარის მოძრავი ფრთის კარკასის მოწყობა: მილკვადრატი 50*50*5  L=14,4მ.</t>
  </si>
  <si>
    <t xml:space="preserve">რკინის კარში XPS დამათბობლის მოთავსება  (შეძენა მონტაჟი ) </t>
  </si>
  <si>
    <t>ლითონის კარის მოწყობა ფოლადის ფურცლებითა და ლითონის ცხაურით, მასალის შეძენა</t>
  </si>
  <si>
    <t>ლითონის კარის დაგრუნტვა „პრაიმერით“ ორივე მხრიდან</t>
  </si>
  <si>
    <t>ლითონის კარის შეღებვა ორივე მხრიდან ნესტგამძლე ზეთოვანი საღებავით 2-ჯერ</t>
  </si>
  <si>
    <t>შიდა კედლები, ჭერი, იატაკი.</t>
  </si>
  <si>
    <t>კედლებზე დაზიანებული ნალესის მოხსნა</t>
  </si>
  <si>
    <t>29</t>
  </si>
  <si>
    <t>30</t>
  </si>
  <si>
    <t>31</t>
  </si>
  <si>
    <t>შემოსასვლელის და შიდა იატაკის გასუფთავება ნალესის წვრილი ნამტვრევების და მტვრისაგან.</t>
  </si>
  <si>
    <t>კედლების შელესვა ქვიშა-ცემენტის ხსნარით</t>
  </si>
  <si>
    <t>კედლების  შეფითხვნა-დაზუმფარება (ნესტგამძლე ფითხით)</t>
  </si>
  <si>
    <t>კედლების დაგრუნტვა „პრაიმერით“</t>
  </si>
  <si>
    <t>35</t>
  </si>
  <si>
    <t>ჭერის შელესვა ქვიშა-ცემენტის ხსნარით</t>
  </si>
  <si>
    <t>ჭერის შეფითხვნა-დაზუმფარება (ნესტგამძლე ფითხით)</t>
  </si>
  <si>
    <t>ჭერის  „პრაიმერით“ დაფარვა</t>
  </si>
  <si>
    <t>შემოსასვლელის და შიდა იატაკის ქვიშაცემენტის ხსნარით მოჭიმვა, δ=2სმ.</t>
  </si>
  <si>
    <t>მოაჯირის გასუფთავება</t>
  </si>
  <si>
    <t>მოაჯირის დაზუმფარება</t>
  </si>
  <si>
    <t>მოაჯირის ანტიკოროზიული „პრაიმერით“ დაფარვა</t>
  </si>
  <si>
    <t xml:space="preserve">მოაჯირის  შეღებვა ტენგამძლე წყალემულსიის საღებავით 2-ჯერ (ფერი შეთანხმდეს დამკვეთთან)  </t>
  </si>
  <si>
    <t>ძველი, დაზიანებული მინაბლოკის დემონტაჟი.</t>
  </si>
  <si>
    <t>ფასადები</t>
  </si>
  <si>
    <t>ფასადებიდან  ქვიშა-ცემენტის ნალესის მოხსნა.</t>
  </si>
  <si>
    <t>ფასადის (პარაპეტის ჩათვლით) შეფითხვნა-დაზუმფარება (ნესტგამძლე ფითხით)</t>
  </si>
  <si>
    <t>ფასადის (პარაპეტის ჩათვლით)  დაგრუნტვა „პრაიმერით“</t>
  </si>
  <si>
    <t>ფასადის (პარაპეტის ჩათვლით)   შეღებვა ნესტგამძლე სერი ფერის საღებავით 2-ჯერ</t>
  </si>
  <si>
    <t>შენობის წინ სარინელის მოწყობა</t>
  </si>
  <si>
    <t>გრუნტის დამუშავება ხელით, H10სმ.</t>
  </si>
  <si>
    <t>10სმ სიმაღლის ხრეშის ფენის მომზადება სარინელისთვის.</t>
  </si>
  <si>
    <t>10სმ სიმაღლის ბეტონის B15 ფენის მომზადება სარინელისთვის.</t>
  </si>
  <si>
    <t>ღიობების გადახურვის მოწყობა ხის მასალის და არმირებული ცელოფნის (პლიონკა)</t>
  </si>
  <si>
    <t>მ²</t>
  </si>
  <si>
    <t>Werზე დაზიანებული ნალესის მოხსნა</t>
  </si>
  <si>
    <t>ბულაჩაურის წყალსადენის კამერა საგურამოში, სარემონტო სამუშაოები</t>
  </si>
  <si>
    <t>შენობის სახურავზე მდებარე, ცილინდრული რკინაბეტონის სავენტილაციო მილების დაზია- ნებული ადგილების B12.5 მარკის ბეტონით შევსება. მასალის შეძენა</t>
  </si>
  <si>
    <t>ქოლგისებური თავსახურების დაგრუნტვა ანტიკო-
როზიული პრაიმერით და ლითონის საღებავით შე ღებვა ორჯერ.</t>
  </si>
  <si>
    <t>შენობის სახურავის გვერდებზე (სიგანე 60სმ; სიგრძე ორივე მხარეს 14მ) სერი ფერის დაფერ- ილი ლითონის δ=0,5მმ, ფართუკის მოწუობა.</t>
  </si>
  <si>
    <t>შენობის არსებულ და საპროექტო პარაპეტზე (სიგანე 87სმ; სიგრძე ორივე მხარეს 30მ) სერი ფერის დაფერილი ლითონის, δ=0,5მმ, თავსახურის მოწყობა.</t>
  </si>
  <si>
    <t>არმირებული ქვიშაცემენტის ხსნარის მოჭიმვა S=20÷80მმ; მავრთულბადე 10*10 ზე ბიჯით, Ø4მმ.</t>
  </si>
  <si>
    <t>სერი ფერის დაფერილი ლითონის ჰორიზონტა -  ლური ჟოლობი დ= 175მმ.</t>
  </si>
  <si>
    <t>სერი ფერის დაფერილი ლითონის მართობული წუალჩამყვანი მილი დ=100მმ.</t>
  </si>
  <si>
    <t>12</t>
  </si>
  <si>
    <t>ორფრთიანი ლითონის კარების დემონტაჟი.</t>
  </si>
  <si>
    <t>13</t>
  </si>
  <si>
    <t>14</t>
  </si>
  <si>
    <t>ფანჯრის ღიობების შემავსებელი აგურის წყობის დემონტაჟი. (სულ 4ც ფანჯარა)</t>
  </si>
  <si>
    <t>19</t>
  </si>
  <si>
    <t>კოროზირებული ფანჯრის კარკასის(კუთხოვანა 30*3) დემონტაჟი. (სულ 4ც ფანჯარა)</t>
  </si>
  <si>
    <t xml:space="preserve">ფანჯრის ღიობების ამოშენება ბეტონის ბლოკებით 400*200*200მმ, 1მ სიმაღლეზე.
</t>
  </si>
  <si>
    <t>მეტალოპლასტმასის სარკმელის 800*500 შეძენა-მონტაჟი.</t>
  </si>
  <si>
    <t>კვ.მ</t>
  </si>
  <si>
    <t xml:space="preserve">ფანჯრის ღიობებში ფოლადის გისოსების(კვადრატი  დ15მმ) მოწყობა.                                                                             </t>
  </si>
  <si>
    <t xml:space="preserve">ფოლადის გისოსების (კვადრატი დ15მმ) ანტიკოროზიული პრაიმერით დაგრუნტვა და ლითონის საღებავით შეღებვა ორჯერ.                 </t>
  </si>
  <si>
    <t>უჟანგავი პერფორირებული ფურცლების 900*500მმ
δ2მმ. სულ ოთხივე ღიობზე-4*0,4=1,6მ2. მოწყობა.</t>
  </si>
  <si>
    <t xml:space="preserve"> დამუშავებული კედლების  შეღებვა წყალემულსიური საღებავით ორჯერ (ფერი შეთანხმდეს შემსყიდველთან)</t>
  </si>
  <si>
    <t xml:space="preserve"> დამუშავებული ჭერის შეღებვა წყალემულსიური საღებავით ორჯერ</t>
  </si>
  <si>
    <t>იატაკზე 2სმ სისქის ბეტონის ფილების დაგება.</t>
  </si>
  <si>
    <t>ფასადების (პარაპეტის ჩათვლით) შელესვა ქვიშა-ცემენტის ხსნარით; ფასადების გაშიშვლებულ ზედაპირზე `სეტკა რაბი- ცას~ (ø2,8მმ, 50*50მმ უჯრედით) მიმაგრება.</t>
  </si>
  <si>
    <t>შენობის გასუფთავება სამშენებლო ნაგვისაგან</t>
  </si>
  <si>
    <t xml:space="preserve">შრომის დანახარჯები </t>
  </si>
  <si>
    <t>სამშენებლო ნაგვის დატვირთვა ხელით ავტოთვითმცლელზე</t>
  </si>
  <si>
    <t xml:space="preserve">შრომის დანახარჯები  </t>
  </si>
  <si>
    <t xml:space="preserve">სამშენებლო ნაგვის გატანა 28 კმ-ზე </t>
  </si>
  <si>
    <t xml:space="preserve"> ელექტროტექნიკური ნაწილი </t>
  </si>
  <si>
    <t>.სამონტაჟო  სამუშაოები</t>
  </si>
  <si>
    <t>0.4 კვ. ელ. გამანაწილებელი ლითონის  კარადის ავტომა-                                                  ტური ამომრთველებისთვის  საკეტით 4 მოდულიანი შეძენა და მონტაჟი</t>
  </si>
  <si>
    <t>ერთფაზა  ავტომატური ამომრთველების 25 ა; 0.22კვ.  შეძენა და მონტაჟი</t>
  </si>
  <si>
    <t>ერთფაზა  ავტომატური ამომრთველების 16 ა; 0.22კვ.  შეძენა და მონტაჟი</t>
  </si>
  <si>
    <t>ერთფაზა  ავტომატური ამომრთველების 10 ა; 0.22კვ.  შეძენა და მონტაჟი</t>
  </si>
  <si>
    <t xml:space="preserve">LED სანათი დიოდებით  დახურული ტიპის სიმძ. 15 ვტ.  220 ვ.   კედელზე მისადგმელი 1P65      გარე დაყენების                     </t>
  </si>
  <si>
    <t>შტეპსელური როზეტის დამიწების კონტაქტით  შეძენა და მოწყობა    220 ვ.  16 ა. ჰერმეტიული შევლით</t>
  </si>
  <si>
    <t xml:space="preserve">შტეპსელური როზეტი ჰერმეტიული შესვლით  შეძენა და მოწყობა    220 ვ.  10 ა. </t>
  </si>
  <si>
    <t>ორკლავიშიანი ამომრთველი დაყენების  შეძენა და მოწყობა   220ვ. 10 ა.</t>
  </si>
  <si>
    <t>ერთკლავიშიანი ამომრთველი დაყენების  შეძენა და მოწყობა   220ვ. 6 ა.</t>
  </si>
  <si>
    <t xml:space="preserve">ფოლადის გალვანიზირებული გლინულას შეძენა და მონტაჟი დამიწებისათვის 22 მმ   l=2.0მ;         </t>
  </si>
  <si>
    <t>პლასტმასის გოფრირებული  მილის შეძენა და მოწყობა                                           d=25 მმ</t>
  </si>
  <si>
    <t>ალ.ჩანგალი გენერატორზე მისაერთებლად 10ა 220ვ</t>
  </si>
  <si>
    <r>
      <t>მ</t>
    </r>
    <r>
      <rPr>
        <b/>
        <vertAlign val="superscript"/>
        <sz val="10"/>
        <rFont val="Segoe UI"/>
        <family val="2"/>
      </rPr>
      <t>2</t>
    </r>
  </si>
  <si>
    <r>
      <t>სპილენძის ძარღვებიანი გამტარი შეძენა და მოწყობა   კვეთით: (3X4)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</si>
  <si>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r>
      <t>სპილენძის ძარღვებიანი გამტარი შეძენა და მოწყობა   კვეთით: (3X2.5)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</si>
  <si>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r>
      <t>სპილენძის ძარღვებიანი გამტარი შეძენა და მოწყობა   კვეთით: (3X1.5) მმ</t>
    </r>
    <r>
      <rPr>
        <b/>
        <vertAlign val="superscript"/>
        <sz val="10"/>
        <rFont val="Segoe UI"/>
        <family val="2"/>
      </rPr>
      <t xml:space="preserve">2  </t>
    </r>
    <r>
      <rPr>
        <b/>
        <sz val="10"/>
        <rFont val="Segoe UI"/>
        <family val="2"/>
      </rPr>
      <t xml:space="preserve"> 0.22 კვ.</t>
    </r>
  </si>
  <si>
    <r>
      <t>სპილენძის ერწვერა იზოლირებული კვეთით: 16 მმ</t>
    </r>
    <r>
      <rPr>
        <b/>
        <vertAlign val="superscript"/>
        <sz val="10"/>
        <rFont val="Segoe UI"/>
        <family val="2"/>
      </rPr>
      <t xml:space="preserve">2  </t>
    </r>
    <r>
      <rPr>
        <b/>
        <sz val="10"/>
        <rFont val="Segoe U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</si>
</sst>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  <numFmt numFmtId="175" formatCode="_-* #,##0.0_р_._-;\-* #,##0.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rgb="FFFF0000"/>
      <name val="Segoe UI"/>
      <family val="2"/>
    </font>
    <font>
      <sz val="11"/>
      <name val="Times New Roman"/>
      <family val="1"/>
      <charset val="204"/>
    </font>
    <font>
      <b/>
      <vertAlign val="superscript"/>
      <sz val="1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3" fillId="0" borderId="0"/>
    <xf numFmtId="0" fontId="2" fillId="0" borderId="0"/>
  </cellStyleXfs>
  <cellXfs count="316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43" fontId="5" fillId="2" borderId="0" xfId="1" applyNumberFormat="1" applyFont="1" applyFill="1" applyAlignment="1">
      <alignment vertical="center"/>
    </xf>
    <xf numFmtId="0" fontId="5" fillId="0" borderId="17" xfId="13" applyFont="1" applyFill="1" applyBorder="1" applyAlignment="1" applyProtection="1">
      <alignment horizontal="center" vertical="center"/>
      <protection locked="0"/>
    </xf>
    <xf numFmtId="0" fontId="6" fillId="0" borderId="17" xfId="13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2" fontId="10" fillId="0" borderId="17" xfId="11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166" fontId="10" fillId="0" borderId="17" xfId="11" applyNumberFormat="1" applyFont="1" applyFill="1" applyBorder="1" applyAlignment="1">
      <alignment horizontal="center" vertical="center"/>
    </xf>
    <xf numFmtId="169" fontId="5" fillId="0" borderId="17" xfId="11" applyFont="1" applyFill="1" applyBorder="1" applyAlignment="1">
      <alignment horizontal="center" vertical="center"/>
    </xf>
    <xf numFmtId="0" fontId="5" fillId="0" borderId="17" xfId="13" applyFont="1" applyFill="1" applyBorder="1" applyAlignment="1">
      <alignment horizontal="center" vertical="center"/>
    </xf>
    <xf numFmtId="175" fontId="5" fillId="0" borderId="17" xfId="11" applyNumberFormat="1" applyFont="1" applyFill="1" applyBorder="1" applyAlignment="1">
      <alignment vertical="center"/>
    </xf>
    <xf numFmtId="0" fontId="12" fillId="2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left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horizontal="left" vertical="center"/>
    </xf>
    <xf numFmtId="0" fontId="5" fillId="0" borderId="17" xfId="4" applyFont="1" applyFill="1" applyBorder="1" applyAlignment="1" applyProtection="1">
      <alignment horizontal="center" vertical="center"/>
    </xf>
    <xf numFmtId="0" fontId="5" fillId="0" borderId="17" xfId="4" applyFont="1" applyFill="1" applyBorder="1" applyAlignment="1" applyProtection="1">
      <alignment horizontal="left" vertical="center"/>
    </xf>
    <xf numFmtId="2" fontId="11" fillId="0" borderId="17" xfId="12" applyNumberFormat="1" applyFont="1" applyFill="1" applyBorder="1" applyAlignment="1">
      <alignment horizontal="center" vertical="center"/>
    </xf>
    <xf numFmtId="0" fontId="5" fillId="0" borderId="17" xfId="13" applyFont="1" applyFill="1" applyBorder="1" applyAlignment="1" applyProtection="1">
      <alignment horizontal="left" vertical="center"/>
      <protection locked="0"/>
    </xf>
    <xf numFmtId="0" fontId="5" fillId="0" borderId="17" xfId="13" applyFont="1" applyFill="1" applyBorder="1" applyAlignment="1" applyProtection="1">
      <alignment vertical="center"/>
      <protection locked="0"/>
    </xf>
    <xf numFmtId="0" fontId="5" fillId="0" borderId="17" xfId="13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4">
    <cellStyle name="Comma" xfId="7" builtinId="3"/>
    <cellStyle name="Comma 10" xfId="11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2 9" xfId="13"/>
    <cellStyle name="Normal 3 2" xfId="4"/>
    <cellStyle name="Normal_stadion-1" xfId="12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9" t="s">
        <v>0</v>
      </c>
      <c r="B5" s="311" t="s">
        <v>1</v>
      </c>
      <c r="C5" s="307" t="s">
        <v>2</v>
      </c>
      <c r="D5" s="307" t="s">
        <v>3</v>
      </c>
      <c r="E5" s="307" t="s">
        <v>4</v>
      </c>
      <c r="F5" s="307" t="s">
        <v>5</v>
      </c>
      <c r="G5" s="306" t="s">
        <v>6</v>
      </c>
      <c r="H5" s="306"/>
      <c r="I5" s="306" t="s">
        <v>7</v>
      </c>
      <c r="J5" s="306"/>
      <c r="K5" s="307" t="s">
        <v>8</v>
      </c>
      <c r="L5" s="307"/>
      <c r="M5" s="244" t="s">
        <v>9</v>
      </c>
    </row>
    <row r="6" spans="1:26" ht="16.5" thickBot="1" x14ac:dyDescent="0.4">
      <c r="A6" s="310"/>
      <c r="B6" s="312"/>
      <c r="C6" s="313"/>
      <c r="D6" s="313"/>
      <c r="E6" s="313"/>
      <c r="F6" s="313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05"/>
  <sheetViews>
    <sheetView showGridLines="0" tabSelected="1" zoomScale="80" zoomScaleNormal="80" workbookViewId="0">
      <pane xSplit="2" ySplit="6" topLeftCell="C71" activePane="bottomRight" state="frozen"/>
      <selection pane="topRight" activeCell="C1" sqref="C1"/>
      <selection pane="bottomLeft" activeCell="A7" sqref="A7"/>
      <selection pane="bottomRight" activeCell="B116" sqref="B116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861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9" t="s">
        <v>0</v>
      </c>
      <c r="B4" s="307" t="s">
        <v>2</v>
      </c>
      <c r="C4" s="307" t="s">
        <v>3</v>
      </c>
      <c r="D4" s="307" t="s">
        <v>767</v>
      </c>
      <c r="E4" s="314" t="s">
        <v>10</v>
      </c>
      <c r="F4" s="311" t="s">
        <v>768</v>
      </c>
      <c r="G4" s="263"/>
    </row>
    <row r="5" spans="1:10" ht="16.5" thickBot="1" x14ac:dyDescent="0.4">
      <c r="A5" s="310"/>
      <c r="B5" s="313"/>
      <c r="C5" s="313"/>
      <c r="D5" s="313"/>
      <c r="E5" s="315"/>
      <c r="F5" s="312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85"/>
      <c r="B7" s="294" t="s">
        <v>807</v>
      </c>
      <c r="C7" s="84"/>
      <c r="D7" s="84"/>
      <c r="E7" s="181"/>
      <c r="F7" s="181"/>
      <c r="G7" s="252" t="s">
        <v>804</v>
      </c>
    </row>
    <row r="8" spans="1:10" s="67" customFormat="1" x14ac:dyDescent="0.35">
      <c r="A8" s="51">
        <v>1</v>
      </c>
      <c r="B8" s="276" t="s">
        <v>808</v>
      </c>
      <c r="C8" s="172" t="s">
        <v>859</v>
      </c>
      <c r="D8" s="174">
        <v>650</v>
      </c>
      <c r="E8" s="187"/>
      <c r="F8" s="187">
        <f>D8*E8</f>
        <v>0</v>
      </c>
      <c r="G8" s="252" t="s">
        <v>804</v>
      </c>
    </row>
    <row r="9" spans="1:10" s="67" customFormat="1" x14ac:dyDescent="0.35">
      <c r="A9" s="286" t="s">
        <v>117</v>
      </c>
      <c r="B9" s="277" t="s">
        <v>809</v>
      </c>
      <c r="C9" s="172" t="s">
        <v>23</v>
      </c>
      <c r="D9" s="174">
        <v>2.25</v>
      </c>
      <c r="E9" s="187"/>
      <c r="F9" s="187">
        <f t="shared" ref="F9:F72" si="0">D9*E9</f>
        <v>0</v>
      </c>
      <c r="G9" s="252" t="s">
        <v>804</v>
      </c>
    </row>
    <row r="10" spans="1:10" s="67" customFormat="1" x14ac:dyDescent="0.35">
      <c r="A10" s="51">
        <v>2</v>
      </c>
      <c r="B10" s="277" t="s">
        <v>810</v>
      </c>
      <c r="C10" s="172" t="s">
        <v>52</v>
      </c>
      <c r="D10" s="174">
        <v>75</v>
      </c>
      <c r="E10" s="187"/>
      <c r="F10" s="187">
        <f t="shared" si="0"/>
        <v>0</v>
      </c>
      <c r="G10" s="252" t="s">
        <v>804</v>
      </c>
    </row>
    <row r="11" spans="1:10" x14ac:dyDescent="0.35">
      <c r="A11" s="286" t="s">
        <v>118</v>
      </c>
      <c r="B11" s="277" t="s">
        <v>811</v>
      </c>
      <c r="C11" s="172" t="s">
        <v>52</v>
      </c>
      <c r="D11" s="174">
        <v>75</v>
      </c>
      <c r="E11" s="187"/>
      <c r="F11" s="187">
        <f t="shared" si="0"/>
        <v>0</v>
      </c>
      <c r="G11" s="252" t="s">
        <v>804</v>
      </c>
    </row>
    <row r="12" spans="1:10" x14ac:dyDescent="0.35">
      <c r="A12" s="51">
        <v>3</v>
      </c>
      <c r="B12" s="277" t="s">
        <v>812</v>
      </c>
      <c r="C12" s="172" t="s">
        <v>23</v>
      </c>
      <c r="D12" s="174">
        <v>0.45</v>
      </c>
      <c r="E12" s="187"/>
      <c r="F12" s="187">
        <f t="shared" si="0"/>
        <v>0</v>
      </c>
      <c r="G12" s="252" t="s">
        <v>804</v>
      </c>
    </row>
    <row r="13" spans="1:10" x14ac:dyDescent="0.35">
      <c r="A13" s="286" t="s">
        <v>248</v>
      </c>
      <c r="B13" s="278" t="s">
        <v>813</v>
      </c>
      <c r="C13" s="172"/>
      <c r="D13" s="174"/>
      <c r="E13" s="187"/>
      <c r="F13" s="187"/>
      <c r="G13" s="252" t="s">
        <v>804</v>
      </c>
    </row>
    <row r="14" spans="1:10" x14ac:dyDescent="0.35">
      <c r="A14" s="51">
        <v>4</v>
      </c>
      <c r="B14" s="277" t="s">
        <v>862</v>
      </c>
      <c r="C14" s="172" t="s">
        <v>23</v>
      </c>
      <c r="D14" s="174">
        <v>0.45</v>
      </c>
      <c r="E14" s="187"/>
      <c r="F14" s="187">
        <f t="shared" si="0"/>
        <v>0</v>
      </c>
      <c r="G14" s="252" t="s">
        <v>804</v>
      </c>
    </row>
    <row r="15" spans="1:10" s="67" customFormat="1" x14ac:dyDescent="0.35">
      <c r="A15" s="286" t="s">
        <v>119</v>
      </c>
      <c r="B15" s="277" t="s">
        <v>814</v>
      </c>
      <c r="C15" s="172" t="s">
        <v>28</v>
      </c>
      <c r="D15" s="174">
        <v>3</v>
      </c>
      <c r="E15" s="187"/>
      <c r="F15" s="187">
        <f t="shared" si="0"/>
        <v>0</v>
      </c>
      <c r="G15" s="252" t="s">
        <v>804</v>
      </c>
    </row>
    <row r="16" spans="1:10" s="67" customFormat="1" x14ac:dyDescent="0.35">
      <c r="A16" s="51">
        <v>5</v>
      </c>
      <c r="B16" s="277" t="s">
        <v>863</v>
      </c>
      <c r="C16" s="172" t="s">
        <v>52</v>
      </c>
      <c r="D16" s="271">
        <v>33</v>
      </c>
      <c r="E16" s="187"/>
      <c r="F16" s="187">
        <f t="shared" si="0"/>
        <v>0</v>
      </c>
      <c r="G16" s="252" t="s">
        <v>804</v>
      </c>
    </row>
    <row r="17" spans="1:218" x14ac:dyDescent="0.35">
      <c r="A17" s="286" t="s">
        <v>251</v>
      </c>
      <c r="B17" s="276" t="s">
        <v>815</v>
      </c>
      <c r="C17" s="172" t="s">
        <v>52</v>
      </c>
      <c r="D17" s="271">
        <v>7.8</v>
      </c>
      <c r="E17" s="187"/>
      <c r="F17" s="187">
        <f t="shared" si="0"/>
        <v>0</v>
      </c>
      <c r="G17" s="252" t="s">
        <v>804</v>
      </c>
    </row>
    <row r="18" spans="1:218" x14ac:dyDescent="0.35">
      <c r="A18" s="51">
        <v>6</v>
      </c>
      <c r="B18" s="277" t="s">
        <v>816</v>
      </c>
      <c r="C18" s="172" t="s">
        <v>52</v>
      </c>
      <c r="D18" s="271">
        <v>12.4</v>
      </c>
      <c r="E18" s="187"/>
      <c r="F18" s="187">
        <f t="shared" si="0"/>
        <v>0</v>
      </c>
      <c r="G18" s="252" t="s">
        <v>804</v>
      </c>
    </row>
    <row r="19" spans="1:218" s="67" customFormat="1" x14ac:dyDescent="0.35">
      <c r="A19" s="286" t="s">
        <v>252</v>
      </c>
      <c r="B19" s="277" t="s">
        <v>817</v>
      </c>
      <c r="C19" s="172" t="s">
        <v>52</v>
      </c>
      <c r="D19" s="271">
        <v>12.4</v>
      </c>
      <c r="E19" s="187"/>
      <c r="F19" s="187">
        <f t="shared" si="0"/>
        <v>0</v>
      </c>
      <c r="G19" s="252" t="s">
        <v>804</v>
      </c>
    </row>
    <row r="20" spans="1:218" x14ac:dyDescent="0.35">
      <c r="A20" s="51">
        <v>7</v>
      </c>
      <c r="B20" s="277" t="s">
        <v>818</v>
      </c>
      <c r="C20" s="172" t="s">
        <v>52</v>
      </c>
      <c r="D20" s="271">
        <v>12.4</v>
      </c>
      <c r="E20" s="187"/>
      <c r="F20" s="187">
        <f t="shared" si="0"/>
        <v>0</v>
      </c>
      <c r="G20" s="252" t="s">
        <v>804</v>
      </c>
    </row>
    <row r="21" spans="1:218" x14ac:dyDescent="0.35">
      <c r="A21" s="286" t="s">
        <v>260</v>
      </c>
      <c r="B21" s="277" t="s">
        <v>819</v>
      </c>
      <c r="C21" s="172" t="s">
        <v>23</v>
      </c>
      <c r="D21" s="174">
        <v>2.3814000000000002</v>
      </c>
      <c r="E21" s="187"/>
      <c r="F21" s="187">
        <f t="shared" si="0"/>
        <v>0</v>
      </c>
      <c r="G21" s="252" t="s">
        <v>804</v>
      </c>
    </row>
    <row r="22" spans="1:218" x14ac:dyDescent="0.35">
      <c r="A22" s="51">
        <v>8</v>
      </c>
      <c r="B22" s="277" t="s">
        <v>820</v>
      </c>
      <c r="C22" s="172" t="s">
        <v>52</v>
      </c>
      <c r="D22" s="174">
        <v>1.68</v>
      </c>
      <c r="E22" s="187"/>
      <c r="F22" s="187">
        <f t="shared" si="0"/>
        <v>0</v>
      </c>
      <c r="G22" s="252" t="s">
        <v>804</v>
      </c>
    </row>
    <row r="23" spans="1:218" x14ac:dyDescent="0.35">
      <c r="A23" s="286" t="s">
        <v>261</v>
      </c>
      <c r="B23" s="277" t="s">
        <v>864</v>
      </c>
      <c r="C23" s="172" t="s">
        <v>52</v>
      </c>
      <c r="D23" s="174">
        <v>8.4</v>
      </c>
      <c r="E23" s="187"/>
      <c r="F23" s="187">
        <f t="shared" si="0"/>
        <v>0</v>
      </c>
      <c r="G23" s="252" t="s">
        <v>804</v>
      </c>
    </row>
    <row r="24" spans="1:218" s="67" customFormat="1" x14ac:dyDescent="0.35">
      <c r="A24" s="51">
        <v>9</v>
      </c>
      <c r="B24" s="277" t="s">
        <v>865</v>
      </c>
      <c r="C24" s="172" t="s">
        <v>52</v>
      </c>
      <c r="D24" s="174">
        <v>26.1</v>
      </c>
      <c r="E24" s="187"/>
      <c r="F24" s="187">
        <f t="shared" si="0"/>
        <v>0</v>
      </c>
      <c r="G24" s="252" t="s">
        <v>804</v>
      </c>
    </row>
    <row r="25" spans="1:218" x14ac:dyDescent="0.35">
      <c r="A25" s="286" t="s">
        <v>155</v>
      </c>
      <c r="B25" s="276" t="s">
        <v>866</v>
      </c>
      <c r="C25" s="172" t="s">
        <v>52</v>
      </c>
      <c r="D25" s="271">
        <v>100.4</v>
      </c>
      <c r="E25" s="187"/>
      <c r="F25" s="187">
        <f t="shared" si="0"/>
        <v>0</v>
      </c>
      <c r="G25" s="252" t="s">
        <v>804</v>
      </c>
      <c r="H25" s="90"/>
    </row>
    <row r="26" spans="1:218" x14ac:dyDescent="0.35">
      <c r="A26" s="51">
        <v>10</v>
      </c>
      <c r="B26" s="276" t="s">
        <v>822</v>
      </c>
      <c r="C26" s="172" t="s">
        <v>52</v>
      </c>
      <c r="D26" s="271">
        <v>156.4</v>
      </c>
      <c r="E26" s="187"/>
      <c r="F26" s="187">
        <f t="shared" si="0"/>
        <v>0</v>
      </c>
      <c r="G26" s="252" t="s">
        <v>804</v>
      </c>
      <c r="H26" s="90"/>
    </row>
    <row r="27" spans="1:218" x14ac:dyDescent="0.45">
      <c r="A27" s="286" t="s">
        <v>305</v>
      </c>
      <c r="B27" s="276" t="s">
        <v>867</v>
      </c>
      <c r="C27" s="172" t="s">
        <v>27</v>
      </c>
      <c r="D27" s="271">
        <v>14.4</v>
      </c>
      <c r="E27" s="187"/>
      <c r="F27" s="187">
        <f t="shared" si="0"/>
        <v>0</v>
      </c>
      <c r="G27" s="252" t="s">
        <v>804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51">
        <v>11</v>
      </c>
      <c r="B28" s="276" t="s">
        <v>868</v>
      </c>
      <c r="C28" s="172" t="s">
        <v>27</v>
      </c>
      <c r="D28" s="271">
        <v>5.5</v>
      </c>
      <c r="E28" s="187"/>
      <c r="F28" s="187">
        <f t="shared" si="0"/>
        <v>0</v>
      </c>
      <c r="G28" s="252" t="s">
        <v>804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86" t="s">
        <v>869</v>
      </c>
      <c r="B29" s="276" t="s">
        <v>870</v>
      </c>
      <c r="C29" s="172" t="s">
        <v>19</v>
      </c>
      <c r="D29" s="272">
        <v>0.15939999999999999</v>
      </c>
      <c r="E29" s="187"/>
      <c r="F29" s="187">
        <f t="shared" si="0"/>
        <v>0</v>
      </c>
      <c r="G29" s="252" t="s">
        <v>804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51">
        <v>12</v>
      </c>
      <c r="B30" s="278" t="s">
        <v>823</v>
      </c>
      <c r="C30" s="172"/>
      <c r="D30" s="271"/>
      <c r="E30" s="187"/>
      <c r="F30" s="187"/>
      <c r="G30" s="252" t="s">
        <v>804</v>
      </c>
      <c r="H30" s="90"/>
    </row>
    <row r="31" spans="1:218" s="55" customFormat="1" x14ac:dyDescent="0.35">
      <c r="A31" s="286" t="s">
        <v>871</v>
      </c>
      <c r="B31" s="276" t="s">
        <v>824</v>
      </c>
      <c r="C31" s="172" t="s">
        <v>19</v>
      </c>
      <c r="D31" s="273">
        <v>7.0139999999999994E-2</v>
      </c>
      <c r="E31" s="187"/>
      <c r="F31" s="187">
        <f t="shared" si="0"/>
        <v>0</v>
      </c>
      <c r="G31" s="252" t="s">
        <v>804</v>
      </c>
    </row>
    <row r="32" spans="1:218" s="55" customFormat="1" x14ac:dyDescent="0.35">
      <c r="A32" s="51">
        <v>13</v>
      </c>
      <c r="B32" s="276" t="s">
        <v>825</v>
      </c>
      <c r="C32" s="172" t="s">
        <v>19</v>
      </c>
      <c r="D32" s="273">
        <v>8.3099999999999993E-2</v>
      </c>
      <c r="E32" s="187"/>
      <c r="F32" s="187">
        <f t="shared" si="0"/>
        <v>0</v>
      </c>
      <c r="G32" s="252" t="s">
        <v>804</v>
      </c>
    </row>
    <row r="33" spans="1:8" s="254" customFormat="1" x14ac:dyDescent="0.45">
      <c r="A33" s="286" t="s">
        <v>872</v>
      </c>
      <c r="B33" s="277" t="s">
        <v>826</v>
      </c>
      <c r="C33" s="172" t="s">
        <v>52</v>
      </c>
      <c r="D33" s="174">
        <v>1.64</v>
      </c>
      <c r="E33" s="187"/>
      <c r="F33" s="187">
        <f t="shared" si="0"/>
        <v>0</v>
      </c>
      <c r="G33" s="252" t="s">
        <v>804</v>
      </c>
      <c r="H33" s="90"/>
    </row>
    <row r="34" spans="1:8" s="253" customFormat="1" x14ac:dyDescent="0.45">
      <c r="A34" s="51">
        <v>14</v>
      </c>
      <c r="B34" s="276" t="s">
        <v>827</v>
      </c>
      <c r="C34" s="172" t="s">
        <v>52</v>
      </c>
      <c r="D34" s="271">
        <v>4.3</v>
      </c>
      <c r="E34" s="187"/>
      <c r="F34" s="187">
        <f t="shared" si="0"/>
        <v>0</v>
      </c>
      <c r="G34" s="252" t="s">
        <v>804</v>
      </c>
    </row>
    <row r="35" spans="1:8" s="253" customFormat="1" x14ac:dyDescent="0.45">
      <c r="A35" s="286" t="s">
        <v>547</v>
      </c>
      <c r="B35" s="277" t="s">
        <v>828</v>
      </c>
      <c r="C35" s="172" t="s">
        <v>52</v>
      </c>
      <c r="D35" s="174">
        <v>7</v>
      </c>
      <c r="E35" s="187"/>
      <c r="F35" s="187">
        <f t="shared" si="0"/>
        <v>0</v>
      </c>
      <c r="G35" s="252" t="s">
        <v>804</v>
      </c>
      <c r="H35" s="90"/>
    </row>
    <row r="36" spans="1:8" s="253" customFormat="1" x14ac:dyDescent="0.45">
      <c r="A36" s="51">
        <v>15</v>
      </c>
      <c r="B36" s="277" t="s">
        <v>829</v>
      </c>
      <c r="C36" s="172" t="s">
        <v>52</v>
      </c>
      <c r="D36" s="174">
        <v>7</v>
      </c>
      <c r="E36" s="187"/>
      <c r="F36" s="187">
        <f t="shared" si="0"/>
        <v>0</v>
      </c>
      <c r="G36" s="252" t="s">
        <v>804</v>
      </c>
    </row>
    <row r="37" spans="1:8" s="253" customFormat="1" x14ac:dyDescent="0.45">
      <c r="A37" s="286" t="s">
        <v>821</v>
      </c>
      <c r="B37" s="278" t="s">
        <v>830</v>
      </c>
      <c r="C37" s="172"/>
      <c r="D37" s="174"/>
      <c r="E37" s="187"/>
      <c r="F37" s="187"/>
      <c r="G37" s="252" t="s">
        <v>804</v>
      </c>
      <c r="H37" s="90"/>
    </row>
    <row r="38" spans="1:8" s="253" customFormat="1" x14ac:dyDescent="0.45">
      <c r="A38" s="51">
        <v>16</v>
      </c>
      <c r="B38" s="277" t="s">
        <v>831</v>
      </c>
      <c r="C38" s="172" t="s">
        <v>52</v>
      </c>
      <c r="D38" s="174">
        <v>147.4</v>
      </c>
      <c r="E38" s="187"/>
      <c r="F38" s="187">
        <f t="shared" si="0"/>
        <v>0</v>
      </c>
      <c r="G38" s="252" t="s">
        <v>804</v>
      </c>
    </row>
    <row r="39" spans="1:8" s="253" customFormat="1" x14ac:dyDescent="0.45">
      <c r="A39" s="286" t="s">
        <v>467</v>
      </c>
      <c r="B39" s="277" t="s">
        <v>860</v>
      </c>
      <c r="C39" s="172" t="s">
        <v>52</v>
      </c>
      <c r="D39" s="174">
        <v>78.5</v>
      </c>
      <c r="E39" s="187"/>
      <c r="F39" s="187">
        <f t="shared" si="0"/>
        <v>0</v>
      </c>
      <c r="G39" s="252" t="s">
        <v>804</v>
      </c>
      <c r="H39" s="90"/>
    </row>
    <row r="40" spans="1:8" x14ac:dyDescent="0.35">
      <c r="A40" s="51">
        <v>17</v>
      </c>
      <c r="B40" s="277" t="s">
        <v>835</v>
      </c>
      <c r="C40" s="172" t="s">
        <v>52</v>
      </c>
      <c r="D40" s="174">
        <v>25.5</v>
      </c>
      <c r="E40" s="187"/>
      <c r="F40" s="187">
        <f t="shared" si="0"/>
        <v>0</v>
      </c>
      <c r="G40" s="252" t="s">
        <v>804</v>
      </c>
    </row>
    <row r="41" spans="1:8" x14ac:dyDescent="0.35">
      <c r="A41" s="286" t="s">
        <v>548</v>
      </c>
      <c r="B41" s="277" t="s">
        <v>848</v>
      </c>
      <c r="C41" s="172" t="s">
        <v>52</v>
      </c>
      <c r="D41" s="287">
        <v>2.8</v>
      </c>
      <c r="E41" s="187"/>
      <c r="F41" s="187">
        <f t="shared" si="0"/>
        <v>0</v>
      </c>
      <c r="G41" s="252" t="s">
        <v>804</v>
      </c>
      <c r="H41" s="90"/>
    </row>
    <row r="42" spans="1:8" x14ac:dyDescent="0.35">
      <c r="A42" s="51">
        <v>18</v>
      </c>
      <c r="B42" s="277" t="s">
        <v>873</v>
      </c>
      <c r="C42" s="172" t="s">
        <v>23</v>
      </c>
      <c r="D42" s="287">
        <v>0.57999999999999996</v>
      </c>
      <c r="E42" s="187"/>
      <c r="F42" s="187">
        <f t="shared" si="0"/>
        <v>0</v>
      </c>
      <c r="G42" s="252" t="s">
        <v>804</v>
      </c>
    </row>
    <row r="43" spans="1:8" x14ac:dyDescent="0.35">
      <c r="A43" s="286" t="s">
        <v>874</v>
      </c>
      <c r="B43" s="276" t="s">
        <v>875</v>
      </c>
      <c r="C43" s="172" t="s">
        <v>19</v>
      </c>
      <c r="D43" s="272">
        <v>0.17280000000000001</v>
      </c>
      <c r="E43" s="187"/>
      <c r="F43" s="187">
        <f t="shared" si="0"/>
        <v>0</v>
      </c>
      <c r="G43" s="252" t="s">
        <v>804</v>
      </c>
      <c r="H43" s="90"/>
    </row>
    <row r="44" spans="1:8" s="55" customFormat="1" ht="16.5" x14ac:dyDescent="0.35">
      <c r="A44" s="51">
        <v>19</v>
      </c>
      <c r="B44" s="295" t="s">
        <v>876</v>
      </c>
      <c r="C44" s="275" t="s">
        <v>773</v>
      </c>
      <c r="D44" s="288">
        <v>0.64</v>
      </c>
      <c r="E44" s="187"/>
      <c r="F44" s="187">
        <f t="shared" si="0"/>
        <v>0</v>
      </c>
      <c r="G44" s="252" t="s">
        <v>804</v>
      </c>
    </row>
    <row r="45" spans="1:8" s="55" customFormat="1" x14ac:dyDescent="0.35">
      <c r="A45" s="286" t="s">
        <v>554</v>
      </c>
      <c r="B45" s="276" t="s">
        <v>877</v>
      </c>
      <c r="C45" s="172" t="s">
        <v>878</v>
      </c>
      <c r="D45" s="296">
        <v>1.6</v>
      </c>
      <c r="E45" s="187"/>
      <c r="F45" s="187">
        <f t="shared" si="0"/>
        <v>0</v>
      </c>
      <c r="G45" s="252" t="s">
        <v>804</v>
      </c>
      <c r="H45" s="90"/>
    </row>
    <row r="46" spans="1:8" x14ac:dyDescent="0.35">
      <c r="A46" s="51">
        <v>20</v>
      </c>
      <c r="B46" s="277" t="s">
        <v>879</v>
      </c>
      <c r="C46" s="172" t="s">
        <v>19</v>
      </c>
      <c r="D46" s="289">
        <v>2.1399999999999999E-2</v>
      </c>
      <c r="E46" s="187"/>
      <c r="F46" s="187">
        <f t="shared" si="0"/>
        <v>0</v>
      </c>
      <c r="G46" s="252" t="s">
        <v>804</v>
      </c>
    </row>
    <row r="47" spans="1:8" ht="16.5" x14ac:dyDescent="0.35">
      <c r="A47" s="286" t="s">
        <v>555</v>
      </c>
      <c r="B47" s="276" t="s">
        <v>880</v>
      </c>
      <c r="C47" s="172" t="s">
        <v>777</v>
      </c>
      <c r="D47" s="271">
        <v>1.28</v>
      </c>
      <c r="E47" s="187"/>
      <c r="F47" s="187">
        <f t="shared" si="0"/>
        <v>0</v>
      </c>
      <c r="G47" s="252" t="s">
        <v>804</v>
      </c>
      <c r="H47" s="90"/>
    </row>
    <row r="48" spans="1:8" ht="16.5" x14ac:dyDescent="0.35">
      <c r="A48" s="51">
        <v>21</v>
      </c>
      <c r="B48" s="277" t="s">
        <v>881</v>
      </c>
      <c r="C48" s="172" t="s">
        <v>777</v>
      </c>
      <c r="D48" s="177">
        <v>1.6</v>
      </c>
      <c r="E48" s="187"/>
      <c r="F48" s="187">
        <f t="shared" si="0"/>
        <v>0</v>
      </c>
      <c r="G48" s="252" t="s">
        <v>804</v>
      </c>
    </row>
    <row r="49" spans="1:8" x14ac:dyDescent="0.35">
      <c r="A49" s="286" t="s">
        <v>557</v>
      </c>
      <c r="B49" s="276" t="s">
        <v>836</v>
      </c>
      <c r="C49" s="172" t="s">
        <v>52</v>
      </c>
      <c r="D49" s="274">
        <v>147.4</v>
      </c>
      <c r="E49" s="187"/>
      <c r="F49" s="187">
        <f t="shared" si="0"/>
        <v>0</v>
      </c>
      <c r="G49" s="252" t="s">
        <v>804</v>
      </c>
      <c r="H49" s="90"/>
    </row>
    <row r="50" spans="1:8" x14ac:dyDescent="0.35">
      <c r="A50" s="51">
        <v>22</v>
      </c>
      <c r="B50" s="277" t="s">
        <v>837</v>
      </c>
      <c r="C50" s="172" t="s">
        <v>52</v>
      </c>
      <c r="D50" s="174">
        <v>147.4</v>
      </c>
      <c r="E50" s="187"/>
      <c r="F50" s="187">
        <f t="shared" si="0"/>
        <v>0</v>
      </c>
      <c r="G50" s="252" t="s">
        <v>804</v>
      </c>
    </row>
    <row r="51" spans="1:8" x14ac:dyDescent="0.35">
      <c r="A51" s="286" t="s">
        <v>559</v>
      </c>
      <c r="B51" s="277" t="s">
        <v>838</v>
      </c>
      <c r="C51" s="172" t="s">
        <v>878</v>
      </c>
      <c r="D51" s="174">
        <v>147.4</v>
      </c>
      <c r="E51" s="187"/>
      <c r="F51" s="187">
        <f t="shared" si="0"/>
        <v>0</v>
      </c>
      <c r="G51" s="252" t="s">
        <v>804</v>
      </c>
      <c r="H51" s="90"/>
    </row>
    <row r="52" spans="1:8" s="55" customFormat="1" x14ac:dyDescent="0.35">
      <c r="A52" s="51">
        <v>23</v>
      </c>
      <c r="B52" s="277" t="s">
        <v>882</v>
      </c>
      <c r="C52" s="297" t="s">
        <v>878</v>
      </c>
      <c r="D52" s="174">
        <v>147.4</v>
      </c>
      <c r="E52" s="187"/>
      <c r="F52" s="187">
        <f t="shared" si="0"/>
        <v>0</v>
      </c>
      <c r="G52" s="252" t="s">
        <v>804</v>
      </c>
    </row>
    <row r="53" spans="1:8" s="55" customFormat="1" x14ac:dyDescent="0.35">
      <c r="A53" s="286" t="s">
        <v>561</v>
      </c>
      <c r="B53" s="276" t="s">
        <v>840</v>
      </c>
      <c r="C53" s="172" t="s">
        <v>52</v>
      </c>
      <c r="D53" s="271">
        <v>78.5</v>
      </c>
      <c r="E53" s="187"/>
      <c r="F53" s="187">
        <f t="shared" si="0"/>
        <v>0</v>
      </c>
      <c r="G53" s="252" t="s">
        <v>804</v>
      </c>
      <c r="H53" s="90"/>
    </row>
    <row r="54" spans="1:8" x14ac:dyDescent="0.35">
      <c r="A54" s="51">
        <v>24</v>
      </c>
      <c r="B54" s="277" t="s">
        <v>841</v>
      </c>
      <c r="C54" s="172" t="s">
        <v>52</v>
      </c>
      <c r="D54" s="174">
        <v>78.5</v>
      </c>
      <c r="E54" s="187"/>
      <c r="F54" s="187">
        <f t="shared" si="0"/>
        <v>0</v>
      </c>
      <c r="G54" s="252" t="s">
        <v>804</v>
      </c>
    </row>
    <row r="55" spans="1:8" x14ac:dyDescent="0.35">
      <c r="A55" s="286" t="s">
        <v>456</v>
      </c>
      <c r="B55" s="277" t="s">
        <v>842</v>
      </c>
      <c r="C55" s="172" t="s">
        <v>52</v>
      </c>
      <c r="D55" s="174">
        <v>78.5</v>
      </c>
      <c r="E55" s="187"/>
      <c r="F55" s="187">
        <f t="shared" si="0"/>
        <v>0</v>
      </c>
      <c r="G55" s="252" t="s">
        <v>804</v>
      </c>
      <c r="H55" s="90"/>
    </row>
    <row r="56" spans="1:8" s="55" customFormat="1" x14ac:dyDescent="0.35">
      <c r="A56" s="51">
        <v>25</v>
      </c>
      <c r="B56" s="298" t="s">
        <v>883</v>
      </c>
      <c r="C56" s="297" t="s">
        <v>878</v>
      </c>
      <c r="D56" s="174">
        <v>78.5</v>
      </c>
      <c r="E56" s="187"/>
      <c r="F56" s="187">
        <f t="shared" si="0"/>
        <v>0</v>
      </c>
      <c r="G56" s="252" t="s">
        <v>804</v>
      </c>
    </row>
    <row r="57" spans="1:8" s="55" customFormat="1" x14ac:dyDescent="0.35">
      <c r="A57" s="286" t="s">
        <v>564</v>
      </c>
      <c r="B57" s="276" t="s">
        <v>843</v>
      </c>
      <c r="C57" s="172" t="s">
        <v>52</v>
      </c>
      <c r="D57" s="271">
        <v>25.5</v>
      </c>
      <c r="E57" s="187"/>
      <c r="F57" s="187">
        <f t="shared" si="0"/>
        <v>0</v>
      </c>
      <c r="G57" s="252" t="s">
        <v>804</v>
      </c>
      <c r="H57" s="90"/>
    </row>
    <row r="58" spans="1:8" s="55" customFormat="1" ht="16.5" x14ac:dyDescent="0.35">
      <c r="A58" s="51">
        <v>26</v>
      </c>
      <c r="B58" s="277" t="s">
        <v>884</v>
      </c>
      <c r="C58" s="172" t="s">
        <v>905</v>
      </c>
      <c r="D58" s="287">
        <v>64.3</v>
      </c>
      <c r="E58" s="187"/>
      <c r="F58" s="187">
        <f t="shared" si="0"/>
        <v>0</v>
      </c>
      <c r="G58" s="252" t="s">
        <v>804</v>
      </c>
    </row>
    <row r="59" spans="1:8" s="55" customFormat="1" x14ac:dyDescent="0.35">
      <c r="A59" s="286" t="s">
        <v>566</v>
      </c>
      <c r="B59" s="277" t="s">
        <v>844</v>
      </c>
      <c r="C59" s="172" t="s">
        <v>52</v>
      </c>
      <c r="D59" s="174">
        <v>64.3</v>
      </c>
      <c r="E59" s="187"/>
      <c r="F59" s="187">
        <f t="shared" si="0"/>
        <v>0</v>
      </c>
      <c r="G59" s="252" t="s">
        <v>804</v>
      </c>
      <c r="H59" s="90"/>
    </row>
    <row r="60" spans="1:8" s="55" customFormat="1" x14ac:dyDescent="0.35">
      <c r="A60" s="51">
        <v>27</v>
      </c>
      <c r="B60" s="277" t="s">
        <v>845</v>
      </c>
      <c r="C60" s="172" t="s">
        <v>52</v>
      </c>
      <c r="D60" s="174">
        <v>64.3</v>
      </c>
      <c r="E60" s="187"/>
      <c r="F60" s="187">
        <f t="shared" si="0"/>
        <v>0</v>
      </c>
      <c r="G60" s="252" t="s">
        <v>804</v>
      </c>
    </row>
    <row r="61" spans="1:8" s="55" customFormat="1" x14ac:dyDescent="0.35">
      <c r="A61" s="286" t="s">
        <v>306</v>
      </c>
      <c r="B61" s="277" t="s">
        <v>846</v>
      </c>
      <c r="C61" s="172" t="s">
        <v>52</v>
      </c>
      <c r="D61" s="174">
        <v>64.3</v>
      </c>
      <c r="E61" s="187"/>
      <c r="F61" s="187">
        <f t="shared" si="0"/>
        <v>0</v>
      </c>
      <c r="G61" s="252" t="s">
        <v>804</v>
      </c>
      <c r="H61" s="90"/>
    </row>
    <row r="62" spans="1:8" s="55" customFormat="1" x14ac:dyDescent="0.35">
      <c r="A62" s="51">
        <v>28</v>
      </c>
      <c r="B62" s="277" t="s">
        <v>847</v>
      </c>
      <c r="C62" s="172" t="s">
        <v>52</v>
      </c>
      <c r="D62" s="174">
        <v>64.3</v>
      </c>
      <c r="E62" s="187"/>
      <c r="F62" s="187">
        <f t="shared" si="0"/>
        <v>0</v>
      </c>
      <c r="G62" s="252" t="s">
        <v>804</v>
      </c>
      <c r="H62" s="90"/>
    </row>
    <row r="63" spans="1:8" s="55" customFormat="1" x14ac:dyDescent="0.35">
      <c r="A63" s="286" t="s">
        <v>832</v>
      </c>
      <c r="B63" s="278" t="s">
        <v>849</v>
      </c>
      <c r="C63" s="172"/>
      <c r="D63" s="174"/>
      <c r="E63" s="187"/>
      <c r="F63" s="187"/>
      <c r="G63" s="252" t="s">
        <v>804</v>
      </c>
    </row>
    <row r="64" spans="1:8" s="55" customFormat="1" x14ac:dyDescent="0.35">
      <c r="A64" s="51">
        <v>29</v>
      </c>
      <c r="B64" s="277" t="s">
        <v>850</v>
      </c>
      <c r="C64" s="172" t="s">
        <v>52</v>
      </c>
      <c r="D64" s="174">
        <v>88.4</v>
      </c>
      <c r="E64" s="187"/>
      <c r="F64" s="187">
        <f t="shared" si="0"/>
        <v>0</v>
      </c>
      <c r="G64" s="252" t="s">
        <v>804</v>
      </c>
      <c r="H64" s="90"/>
    </row>
    <row r="65" spans="1:8" s="55" customFormat="1" x14ac:dyDescent="0.35">
      <c r="A65" s="286" t="s">
        <v>833</v>
      </c>
      <c r="B65" s="276" t="s">
        <v>885</v>
      </c>
      <c r="C65" s="172" t="s">
        <v>52</v>
      </c>
      <c r="D65" s="174">
        <v>114.4</v>
      </c>
      <c r="E65" s="187"/>
      <c r="F65" s="187">
        <f t="shared" si="0"/>
        <v>0</v>
      </c>
      <c r="G65" s="252" t="s">
        <v>804</v>
      </c>
    </row>
    <row r="66" spans="1:8" s="55" customFormat="1" x14ac:dyDescent="0.35">
      <c r="A66" s="51">
        <v>30</v>
      </c>
      <c r="B66" s="277" t="s">
        <v>851</v>
      </c>
      <c r="C66" s="172" t="s">
        <v>52</v>
      </c>
      <c r="D66" s="174">
        <v>114.4</v>
      </c>
      <c r="E66" s="187"/>
      <c r="F66" s="187">
        <f t="shared" si="0"/>
        <v>0</v>
      </c>
      <c r="G66" s="252" t="s">
        <v>804</v>
      </c>
      <c r="H66" s="90"/>
    </row>
    <row r="67" spans="1:8" s="55" customFormat="1" x14ac:dyDescent="0.35">
      <c r="A67" s="286" t="s">
        <v>834</v>
      </c>
      <c r="B67" s="277" t="s">
        <v>852</v>
      </c>
      <c r="C67" s="172" t="s">
        <v>52</v>
      </c>
      <c r="D67" s="174">
        <v>114.4</v>
      </c>
      <c r="E67" s="187"/>
      <c r="F67" s="187">
        <f t="shared" si="0"/>
        <v>0</v>
      </c>
      <c r="G67" s="252" t="s">
        <v>804</v>
      </c>
    </row>
    <row r="68" spans="1:8" s="55" customFormat="1" x14ac:dyDescent="0.35">
      <c r="A68" s="51">
        <v>31</v>
      </c>
      <c r="B68" s="277" t="s">
        <v>853</v>
      </c>
      <c r="C68" s="172" t="s">
        <v>52</v>
      </c>
      <c r="D68" s="174">
        <v>114.4</v>
      </c>
      <c r="E68" s="187"/>
      <c r="F68" s="187">
        <f t="shared" si="0"/>
        <v>0</v>
      </c>
      <c r="G68" s="252" t="s">
        <v>804</v>
      </c>
      <c r="H68" s="90"/>
    </row>
    <row r="69" spans="1:8" s="55" customFormat="1" x14ac:dyDescent="0.35">
      <c r="A69" s="286" t="s">
        <v>572</v>
      </c>
      <c r="B69" s="278" t="s">
        <v>854</v>
      </c>
      <c r="C69" s="172"/>
      <c r="D69" s="174"/>
      <c r="E69" s="187"/>
      <c r="F69" s="187"/>
      <c r="G69" s="252" t="s">
        <v>804</v>
      </c>
    </row>
    <row r="70" spans="1:8" s="55" customFormat="1" ht="16.5" x14ac:dyDescent="0.35">
      <c r="A70" s="51">
        <v>32</v>
      </c>
      <c r="B70" s="279" t="s">
        <v>855</v>
      </c>
      <c r="C70" s="275" t="s">
        <v>773</v>
      </c>
      <c r="D70" s="163">
        <v>1.1000000000000001</v>
      </c>
      <c r="E70" s="187"/>
      <c r="F70" s="187">
        <f t="shared" si="0"/>
        <v>0</v>
      </c>
      <c r="G70" s="252" t="s">
        <v>804</v>
      </c>
      <c r="H70" s="90"/>
    </row>
    <row r="71" spans="1:8" s="55" customFormat="1" ht="16.5" x14ac:dyDescent="0.35">
      <c r="A71" s="286" t="s">
        <v>574</v>
      </c>
      <c r="B71" s="280" t="s">
        <v>856</v>
      </c>
      <c r="C71" s="275" t="s">
        <v>773</v>
      </c>
      <c r="D71" s="271">
        <v>1.1000000000000001</v>
      </c>
      <c r="E71" s="187"/>
      <c r="F71" s="187">
        <f t="shared" si="0"/>
        <v>0</v>
      </c>
      <c r="G71" s="252" t="s">
        <v>804</v>
      </c>
    </row>
    <row r="72" spans="1:8" s="55" customFormat="1" ht="16.5" x14ac:dyDescent="0.35">
      <c r="A72" s="51">
        <v>33</v>
      </c>
      <c r="B72" s="280" t="s">
        <v>857</v>
      </c>
      <c r="C72" s="275" t="s">
        <v>773</v>
      </c>
      <c r="D72" s="271">
        <v>1.1000000000000001</v>
      </c>
      <c r="E72" s="187"/>
      <c r="F72" s="187">
        <f t="shared" si="0"/>
        <v>0</v>
      </c>
      <c r="G72" s="252" t="s">
        <v>804</v>
      </c>
      <c r="H72" s="90"/>
    </row>
    <row r="73" spans="1:8" s="55" customFormat="1" x14ac:dyDescent="0.35">
      <c r="A73" s="286" t="s">
        <v>576</v>
      </c>
      <c r="B73" s="280" t="s">
        <v>858</v>
      </c>
      <c r="C73" s="172" t="s">
        <v>52</v>
      </c>
      <c r="D73" s="271">
        <v>102.2</v>
      </c>
      <c r="E73" s="187"/>
      <c r="F73" s="187">
        <f t="shared" ref="F73:F78" si="1">D73*E73</f>
        <v>0</v>
      </c>
      <c r="G73" s="252" t="s">
        <v>804</v>
      </c>
    </row>
    <row r="74" spans="1:8" s="55" customFormat="1" x14ac:dyDescent="0.35">
      <c r="A74" s="51">
        <v>34</v>
      </c>
      <c r="B74" s="299" t="s">
        <v>886</v>
      </c>
      <c r="C74" s="300" t="s">
        <v>19</v>
      </c>
      <c r="D74" s="290">
        <v>25</v>
      </c>
      <c r="E74" s="187"/>
      <c r="F74" s="187">
        <f t="shared" si="1"/>
        <v>0</v>
      </c>
      <c r="G74" s="252" t="s">
        <v>804</v>
      </c>
      <c r="H74" s="90"/>
    </row>
    <row r="75" spans="1:8" s="55" customFormat="1" x14ac:dyDescent="0.35">
      <c r="A75" s="286" t="s">
        <v>839</v>
      </c>
      <c r="B75" s="301" t="s">
        <v>887</v>
      </c>
      <c r="C75" s="300" t="s">
        <v>15</v>
      </c>
      <c r="D75" s="302">
        <v>46.25</v>
      </c>
      <c r="E75" s="187"/>
      <c r="F75" s="187">
        <f t="shared" si="1"/>
        <v>0</v>
      </c>
      <c r="G75" s="252" t="s">
        <v>804</v>
      </c>
    </row>
    <row r="76" spans="1:8" s="55" customFormat="1" x14ac:dyDescent="0.35">
      <c r="A76" s="51">
        <v>35</v>
      </c>
      <c r="B76" s="299" t="s">
        <v>888</v>
      </c>
      <c r="C76" s="300" t="s">
        <v>19</v>
      </c>
      <c r="D76" s="290">
        <v>25</v>
      </c>
      <c r="E76" s="187"/>
      <c r="F76" s="187">
        <f t="shared" si="1"/>
        <v>0</v>
      </c>
      <c r="G76" s="252" t="s">
        <v>804</v>
      </c>
      <c r="H76" s="90"/>
    </row>
    <row r="77" spans="1:8" s="55" customFormat="1" x14ac:dyDescent="0.35">
      <c r="A77" s="286" t="s">
        <v>351</v>
      </c>
      <c r="B77" s="301" t="s">
        <v>889</v>
      </c>
      <c r="C77" s="300" t="s">
        <v>15</v>
      </c>
      <c r="D77" s="302">
        <v>21.75</v>
      </c>
      <c r="E77" s="187"/>
      <c r="F77" s="187">
        <f t="shared" si="1"/>
        <v>0</v>
      </c>
      <c r="G77" s="252" t="s">
        <v>804</v>
      </c>
    </row>
    <row r="78" spans="1:8" s="55" customFormat="1" x14ac:dyDescent="0.35">
      <c r="A78" s="51">
        <v>36</v>
      </c>
      <c r="B78" s="299" t="s">
        <v>890</v>
      </c>
      <c r="C78" s="300" t="s">
        <v>19</v>
      </c>
      <c r="D78" s="290">
        <v>25</v>
      </c>
      <c r="E78" s="187"/>
      <c r="F78" s="187">
        <f t="shared" si="1"/>
        <v>0</v>
      </c>
      <c r="G78" s="252" t="s">
        <v>804</v>
      </c>
      <c r="H78" s="90"/>
    </row>
    <row r="79" spans="1:8" s="55" customFormat="1" x14ac:dyDescent="0.35">
      <c r="A79" s="270"/>
      <c r="B79" s="281" t="s">
        <v>891</v>
      </c>
      <c r="C79" s="172"/>
      <c r="D79" s="174"/>
      <c r="E79" s="187"/>
      <c r="F79" s="187"/>
      <c r="G79" s="252" t="s">
        <v>804</v>
      </c>
    </row>
    <row r="80" spans="1:8" s="55" customFormat="1" x14ac:dyDescent="0.35">
      <c r="A80" s="283"/>
      <c r="B80" s="284" t="s">
        <v>892</v>
      </c>
      <c r="C80" s="283"/>
      <c r="D80" s="291"/>
      <c r="E80" s="187"/>
      <c r="F80" s="187"/>
      <c r="G80" s="252" t="s">
        <v>804</v>
      </c>
      <c r="H80" s="90"/>
    </row>
    <row r="81" spans="1:8" s="55" customFormat="1" x14ac:dyDescent="0.35">
      <c r="A81" s="283">
        <v>1</v>
      </c>
      <c r="B81" s="303" t="s">
        <v>893</v>
      </c>
      <c r="C81" s="283" t="s">
        <v>28</v>
      </c>
      <c r="D81" s="291">
        <v>1</v>
      </c>
      <c r="E81" s="187"/>
      <c r="F81" s="187">
        <f>D81*E81</f>
        <v>0</v>
      </c>
      <c r="G81" s="252" t="s">
        <v>804</v>
      </c>
    </row>
    <row r="82" spans="1:8" s="55" customFormat="1" x14ac:dyDescent="0.35">
      <c r="A82" s="283">
        <v>2</v>
      </c>
      <c r="B82" s="303" t="s">
        <v>894</v>
      </c>
      <c r="C82" s="283" t="s">
        <v>28</v>
      </c>
      <c r="D82" s="291">
        <v>1</v>
      </c>
      <c r="E82" s="187"/>
      <c r="F82" s="187">
        <f t="shared" ref="F82:F96" si="2">D82*E82</f>
        <v>0</v>
      </c>
      <c r="G82" s="252" t="s">
        <v>804</v>
      </c>
      <c r="H82" s="90"/>
    </row>
    <row r="83" spans="1:8" s="55" customFormat="1" x14ac:dyDescent="0.35">
      <c r="A83" s="283">
        <v>3</v>
      </c>
      <c r="B83" s="303" t="s">
        <v>895</v>
      </c>
      <c r="C83" s="283" t="s">
        <v>28</v>
      </c>
      <c r="D83" s="291">
        <v>1</v>
      </c>
      <c r="E83" s="187"/>
      <c r="F83" s="187">
        <f t="shared" si="2"/>
        <v>0</v>
      </c>
      <c r="G83" s="252" t="s">
        <v>804</v>
      </c>
    </row>
    <row r="84" spans="1:8" s="55" customFormat="1" x14ac:dyDescent="0.35">
      <c r="A84" s="283">
        <v>4</v>
      </c>
      <c r="B84" s="303" t="s">
        <v>896</v>
      </c>
      <c r="C84" s="283" t="s">
        <v>28</v>
      </c>
      <c r="D84" s="291">
        <v>1</v>
      </c>
      <c r="E84" s="187"/>
      <c r="F84" s="187">
        <f t="shared" si="2"/>
        <v>0</v>
      </c>
      <c r="G84" s="252" t="s">
        <v>804</v>
      </c>
    </row>
    <row r="85" spans="1:8" s="55" customFormat="1" ht="16.5" x14ac:dyDescent="0.35">
      <c r="A85" s="283">
        <v>5</v>
      </c>
      <c r="B85" s="304" t="s">
        <v>906</v>
      </c>
      <c r="C85" s="283" t="s">
        <v>27</v>
      </c>
      <c r="D85" s="291">
        <v>15</v>
      </c>
      <c r="E85" s="187"/>
      <c r="F85" s="187">
        <f t="shared" si="2"/>
        <v>0</v>
      </c>
      <c r="G85" s="252" t="s">
        <v>804</v>
      </c>
      <c r="H85" s="90"/>
    </row>
    <row r="86" spans="1:8" s="55" customFormat="1" ht="16.5" x14ac:dyDescent="0.35">
      <c r="A86" s="283">
        <v>6</v>
      </c>
      <c r="B86" s="304" t="s">
        <v>907</v>
      </c>
      <c r="C86" s="283" t="s">
        <v>27</v>
      </c>
      <c r="D86" s="291">
        <v>10</v>
      </c>
      <c r="E86" s="187"/>
      <c r="F86" s="187">
        <f t="shared" si="2"/>
        <v>0</v>
      </c>
      <c r="G86" s="252" t="s">
        <v>804</v>
      </c>
    </row>
    <row r="87" spans="1:8" s="55" customFormat="1" ht="16.5" x14ac:dyDescent="0.35">
      <c r="A87" s="283">
        <v>7</v>
      </c>
      <c r="B87" s="304" t="s">
        <v>908</v>
      </c>
      <c r="C87" s="284" t="s">
        <v>27</v>
      </c>
      <c r="D87" s="291">
        <v>20</v>
      </c>
      <c r="E87" s="187"/>
      <c r="F87" s="187">
        <f t="shared" si="2"/>
        <v>0</v>
      </c>
      <c r="G87" s="252" t="s">
        <v>804</v>
      </c>
      <c r="H87" s="90"/>
    </row>
    <row r="88" spans="1:8" s="55" customFormat="1" ht="16.5" x14ac:dyDescent="0.35">
      <c r="A88" s="283">
        <v>8</v>
      </c>
      <c r="B88" s="304" t="s">
        <v>909</v>
      </c>
      <c r="C88" s="284" t="s">
        <v>27</v>
      </c>
      <c r="D88" s="291">
        <v>5</v>
      </c>
      <c r="E88" s="187"/>
      <c r="F88" s="187">
        <f t="shared" si="2"/>
        <v>0</v>
      </c>
      <c r="G88" s="252" t="s">
        <v>804</v>
      </c>
    </row>
    <row r="89" spans="1:8" s="55" customFormat="1" x14ac:dyDescent="0.35">
      <c r="A89" s="283">
        <v>9</v>
      </c>
      <c r="B89" s="303" t="s">
        <v>897</v>
      </c>
      <c r="C89" s="283" t="s">
        <v>28</v>
      </c>
      <c r="D89" s="291">
        <v>4</v>
      </c>
      <c r="E89" s="187"/>
      <c r="F89" s="187">
        <f t="shared" si="2"/>
        <v>0</v>
      </c>
      <c r="G89" s="252" t="s">
        <v>804</v>
      </c>
    </row>
    <row r="90" spans="1:8" s="55" customFormat="1" x14ac:dyDescent="0.35">
      <c r="A90" s="283">
        <v>9</v>
      </c>
      <c r="B90" s="304" t="s">
        <v>898</v>
      </c>
      <c r="C90" s="283" t="s">
        <v>68</v>
      </c>
      <c r="D90" s="291">
        <v>3</v>
      </c>
      <c r="E90" s="187"/>
      <c r="F90" s="187">
        <f t="shared" si="2"/>
        <v>0</v>
      </c>
      <c r="G90" s="252" t="s">
        <v>804</v>
      </c>
    </row>
    <row r="91" spans="1:8" s="55" customFormat="1" x14ac:dyDescent="0.35">
      <c r="A91" s="283">
        <v>10</v>
      </c>
      <c r="B91" s="304" t="s">
        <v>899</v>
      </c>
      <c r="C91" s="283" t="s">
        <v>68</v>
      </c>
      <c r="D91" s="291">
        <v>3</v>
      </c>
      <c r="E91" s="187"/>
      <c r="F91" s="187">
        <f t="shared" si="2"/>
        <v>0</v>
      </c>
      <c r="G91" s="252" t="s">
        <v>804</v>
      </c>
      <c r="H91" s="90"/>
    </row>
    <row r="92" spans="1:8" s="55" customFormat="1" x14ac:dyDescent="0.35">
      <c r="A92" s="283">
        <v>11</v>
      </c>
      <c r="B92" s="304" t="s">
        <v>900</v>
      </c>
      <c r="C92" s="283" t="s">
        <v>68</v>
      </c>
      <c r="D92" s="291">
        <v>1</v>
      </c>
      <c r="E92" s="187"/>
      <c r="F92" s="187">
        <f t="shared" si="2"/>
        <v>0</v>
      </c>
      <c r="G92" s="252" t="s">
        <v>804</v>
      </c>
      <c r="H92" s="90"/>
    </row>
    <row r="93" spans="1:8" s="55" customFormat="1" x14ac:dyDescent="0.35">
      <c r="A93" s="283">
        <v>12</v>
      </c>
      <c r="B93" s="304" t="s">
        <v>901</v>
      </c>
      <c r="C93" s="283" t="s">
        <v>68</v>
      </c>
      <c r="D93" s="291">
        <v>1</v>
      </c>
      <c r="E93" s="187"/>
      <c r="F93" s="187">
        <f t="shared" si="2"/>
        <v>0</v>
      </c>
      <c r="G93" s="252" t="s">
        <v>804</v>
      </c>
      <c r="H93" s="90"/>
    </row>
    <row r="94" spans="1:8" s="55" customFormat="1" x14ac:dyDescent="0.35">
      <c r="A94" s="283">
        <v>13</v>
      </c>
      <c r="B94" s="305" t="s">
        <v>902</v>
      </c>
      <c r="C94" s="292" t="s">
        <v>28</v>
      </c>
      <c r="D94" s="291">
        <v>1</v>
      </c>
      <c r="E94" s="187"/>
      <c r="F94" s="187">
        <f t="shared" si="2"/>
        <v>0</v>
      </c>
      <c r="G94" s="252" t="s">
        <v>804</v>
      </c>
      <c r="H94" s="90"/>
    </row>
    <row r="95" spans="1:8" s="55" customFormat="1" x14ac:dyDescent="0.35">
      <c r="A95" s="283">
        <v>14</v>
      </c>
      <c r="B95" s="303" t="s">
        <v>903</v>
      </c>
      <c r="C95" s="283" t="s">
        <v>27</v>
      </c>
      <c r="D95" s="291">
        <v>5</v>
      </c>
      <c r="E95" s="187"/>
      <c r="F95" s="187">
        <f t="shared" si="2"/>
        <v>0</v>
      </c>
      <c r="G95" s="252" t="s">
        <v>804</v>
      </c>
      <c r="H95" s="90"/>
    </row>
    <row r="96" spans="1:8" s="55" customFormat="1" ht="16.5" thickBot="1" x14ac:dyDescent="0.4">
      <c r="A96" s="283">
        <v>15</v>
      </c>
      <c r="B96" s="303" t="s">
        <v>904</v>
      </c>
      <c r="C96" s="283" t="s">
        <v>68</v>
      </c>
      <c r="D96" s="293">
        <v>1</v>
      </c>
      <c r="E96" s="187"/>
      <c r="F96" s="187">
        <f t="shared" si="2"/>
        <v>0</v>
      </c>
      <c r="G96" s="252" t="s">
        <v>804</v>
      </c>
      <c r="H96" s="90"/>
    </row>
    <row r="97" spans="1:6" ht="16.5" thickBot="1" x14ac:dyDescent="0.4">
      <c r="A97" s="215"/>
      <c r="B97" s="255" t="s">
        <v>30</v>
      </c>
      <c r="C97" s="218"/>
      <c r="D97" s="265"/>
      <c r="E97" s="265"/>
      <c r="F97" s="221">
        <f>SUM(F7:F96)</f>
        <v>0</v>
      </c>
    </row>
    <row r="98" spans="1:6" ht="16.5" thickBot="1" x14ac:dyDescent="0.4">
      <c r="A98" s="231"/>
      <c r="B98" s="256" t="s">
        <v>805</v>
      </c>
      <c r="C98" s="226"/>
      <c r="D98" s="266"/>
      <c r="E98" s="266"/>
      <c r="F98" s="267"/>
    </row>
    <row r="99" spans="1:6" ht="16.5" thickBot="1" x14ac:dyDescent="0.4">
      <c r="A99" s="224"/>
      <c r="B99" s="257" t="s">
        <v>32</v>
      </c>
      <c r="C99" s="227"/>
      <c r="D99" s="268"/>
      <c r="E99" s="268"/>
      <c r="F99" s="221">
        <f>SUM(F97:F98)</f>
        <v>0</v>
      </c>
    </row>
    <row r="100" spans="1:6" ht="16.5" thickBot="1" x14ac:dyDescent="0.4">
      <c r="A100" s="231"/>
      <c r="B100" s="256" t="s">
        <v>34</v>
      </c>
      <c r="C100" s="226"/>
      <c r="D100" s="266"/>
      <c r="E100" s="266"/>
      <c r="F100" s="267"/>
    </row>
    <row r="101" spans="1:6" ht="16.5" thickBot="1" x14ac:dyDescent="0.4">
      <c r="A101" s="224"/>
      <c r="B101" s="257" t="s">
        <v>32</v>
      </c>
      <c r="C101" s="227"/>
      <c r="D101" s="268"/>
      <c r="E101" s="268"/>
      <c r="F101" s="221">
        <f>SUM(F99:F100)</f>
        <v>0</v>
      </c>
    </row>
    <row r="102" spans="1:6" ht="16.5" thickBot="1" x14ac:dyDescent="0.4">
      <c r="A102" s="224"/>
      <c r="B102" s="258" t="s">
        <v>806</v>
      </c>
      <c r="C102" s="251"/>
      <c r="D102" s="268"/>
      <c r="E102" s="268"/>
      <c r="F102" s="269">
        <f>F101*C102</f>
        <v>0</v>
      </c>
    </row>
    <row r="103" spans="1:6" ht="16.5" thickBot="1" x14ac:dyDescent="0.4">
      <c r="A103" s="231"/>
      <c r="B103" s="259" t="s">
        <v>32</v>
      </c>
      <c r="C103" s="234"/>
      <c r="D103" s="266"/>
      <c r="E103" s="266"/>
      <c r="F103" s="266">
        <f>SUM(F101:F102)</f>
        <v>0</v>
      </c>
    </row>
    <row r="104" spans="1:6" ht="15" customHeight="1" x14ac:dyDescent="0.35">
      <c r="F104" s="282"/>
    </row>
    <row r="105" spans="1:6" ht="5.25" customHeight="1" x14ac:dyDescent="0.35"/>
  </sheetData>
  <autoFilter ref="A6:G10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2021-12-09T11:22:07Z</dcterms:modified>
</cp:coreProperties>
</file>